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janalbrechtcz-my.sharepoint.com/personal/janalbrecht_janalbrecht_cz/Documents/_Práce/2024_06_Mariánské lázně_Městské muzeum/02_NÁVRH_DVZ/01_DOKUMENTACE/_DVZ/_DVZ/2. ETAPA_EXPOZICE/D VÝKRESOVÁ ČÁST/D.2 EXPOZICE/D.2.7 GRAFIKA A ADJUSTACE/"/>
    </mc:Choice>
  </mc:AlternateContent>
  <xr:revisionPtr revIDLastSave="528" documentId="8_{10EE58AA-3A11-2545-BEEE-C76FB53EEC0A}" xr6:coauthVersionLast="47" xr6:coauthVersionMax="47" xr10:uidLastSave="{C703730B-8D2D-584B-AE82-92FA0D576695}"/>
  <bookViews>
    <workbookView xWindow="7220" yWindow="960" windowWidth="37700" windowHeight="24380" xr2:uid="{B7FCEF8B-5484-5C45-8707-7D584DA6867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1" l="1"/>
  <c r="F33" i="1"/>
  <c r="F35" i="1" s="1"/>
  <c r="F44" i="1" s="1"/>
  <c r="F47" i="1"/>
  <c r="F28" i="1"/>
  <c r="F32" i="1" s="1"/>
  <c r="F43" i="1" s="1"/>
  <c r="F29" i="1"/>
  <c r="F30" i="1"/>
  <c r="F31" i="1"/>
  <c r="F27" i="1"/>
  <c r="F3" i="1"/>
  <c r="F4" i="1"/>
  <c r="F5" i="1"/>
  <c r="F6" i="1"/>
  <c r="F25" i="1" s="1"/>
  <c r="F42" i="1" s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" i="1"/>
</calcChain>
</file>

<file path=xl/sharedStrings.xml><?xml version="1.0" encoding="utf-8"?>
<sst xmlns="http://schemas.openxmlformats.org/spreadsheetml/2006/main" count="170" uniqueCount="71">
  <si>
    <t>Místnost</t>
  </si>
  <si>
    <t>Počet ks</t>
  </si>
  <si>
    <t>Pozn.</t>
  </si>
  <si>
    <t>Grafická příprava polepu stěn - kombinace textu a grafiky, zaplnění do 50% plochy</t>
  </si>
  <si>
    <t>Název</t>
  </si>
  <si>
    <t>Šířka mm</t>
  </si>
  <si>
    <t>Výška mm</t>
  </si>
  <si>
    <t>Plocha m2</t>
  </si>
  <si>
    <t>2.03</t>
  </si>
  <si>
    <t xml:space="preserve">1.	Úvodní prostor </t>
  </si>
  <si>
    <t xml:space="preserve">2.	Počátky lázní (0–1818) </t>
  </si>
  <si>
    <t>úvodní text</t>
  </si>
  <si>
    <t xml:space="preserve">3.	První zmínky o pramenech a první výzkumy pramenů </t>
  </si>
  <si>
    <t>Grafika</t>
  </si>
  <si>
    <t>Grafika kláštěra</t>
  </si>
  <si>
    <t>Založení ML</t>
  </si>
  <si>
    <t xml:space="preserve">4.	Jímání pramenů </t>
  </si>
  <si>
    <t xml:space="preserve">5.	Stáčení pramenů </t>
  </si>
  <si>
    <t xml:space="preserve">8.	Lékaři na kolonádě </t>
  </si>
  <si>
    <t xml:space="preserve">9.	Lázeňští lékárníci a léčiva </t>
  </si>
  <si>
    <t>Nosítka</t>
  </si>
  <si>
    <t>úvodní panel do druhé části expozice</t>
  </si>
  <si>
    <t>úvodní text a grafika</t>
  </si>
  <si>
    <t xml:space="preserve">12.	První koupele a rozvoj lázní (1818–1872) </t>
  </si>
  <si>
    <t xml:space="preserve">13.	Zlatý věk Mariánských Lázní (1873–1914) </t>
  </si>
  <si>
    <t>Tapeta</t>
  </si>
  <si>
    <t xml:space="preserve">15.	Éra státního lázeňství (1945–1989), lázně pro pracující lid </t>
  </si>
  <si>
    <t xml:space="preserve">16.	Vycházkové trasy a vyhlídky </t>
  </si>
  <si>
    <t>grafika</t>
  </si>
  <si>
    <t>Grafická příprava polepu zadních ploch vitrín - kombinace textu a grafiky, zaplnění do 50% plochy</t>
  </si>
  <si>
    <t>Vektrová grafika, přímý potisk materiálu - kruhová vitrína</t>
  </si>
  <si>
    <t>Text: přímý potisk materiálu</t>
  </si>
  <si>
    <t>C.02B,C.02C</t>
  </si>
  <si>
    <t>C.02C</t>
  </si>
  <si>
    <t>C.06</t>
  </si>
  <si>
    <t>C.18</t>
  </si>
  <si>
    <t>2.01</t>
  </si>
  <si>
    <t>C.01</t>
  </si>
  <si>
    <t>C.02B</t>
  </si>
  <si>
    <t>C.09</t>
  </si>
  <si>
    <t>C.04</t>
  </si>
  <si>
    <t>C.05</t>
  </si>
  <si>
    <t>C.07</t>
  </si>
  <si>
    <t>C.08A</t>
  </si>
  <si>
    <t>C.08B</t>
  </si>
  <si>
    <t>C.10</t>
  </si>
  <si>
    <t>C.11.</t>
  </si>
  <si>
    <t>C.17</t>
  </si>
  <si>
    <t>C.17, C18</t>
  </si>
  <si>
    <t>C.13</t>
  </si>
  <si>
    <t>C.15</t>
  </si>
  <si>
    <t>C.19</t>
  </si>
  <si>
    <t>Umístění</t>
  </si>
  <si>
    <t>Grafická příprava popisek
Základní popiska exponátu 140x50mm 
Dvojazyčná</t>
  </si>
  <si>
    <t xml:space="preserve">Grafická příprava rozšířených popisek - rozsah textu do 1800znaků, dvojjazyčně, doprovodná schémata a grafiky
Základní popiska exponátu 200x250mm </t>
  </si>
  <si>
    <t>Grafická příprava mapy Mariánských lázní, sken, úprava</t>
  </si>
  <si>
    <t xml:space="preserve">C.11         </t>
  </si>
  <si>
    <t>Mapa</t>
  </si>
  <si>
    <t xml:space="preserve">Potisk nosiču pro grafiku - popisek k exponátům
</t>
  </si>
  <si>
    <t xml:space="preserve">Potisk nosiču pro grafiku - rozšířený popisek k exponátům
</t>
  </si>
  <si>
    <t xml:space="preserve">Tisk mapy
</t>
  </si>
  <si>
    <t>196 ks</t>
  </si>
  <si>
    <t>50 ks</t>
  </si>
  <si>
    <t>Historická skříň</t>
  </si>
  <si>
    <t>Grafická příprava podsvícených grafik</t>
  </si>
  <si>
    <t>C15</t>
  </si>
  <si>
    <r>
      <t>11.</t>
    </r>
    <r>
      <rPr>
        <sz val="7"/>
        <color rgb="FF000000"/>
        <rFont val="Arial"/>
        <family val="2"/>
      </rPr>
      <t xml:space="preserve">  </t>
    </r>
    <r>
      <rPr>
        <sz val="12"/>
        <color rgb="FF000000"/>
        <rFont val="Arial"/>
        <family val="2"/>
      </rPr>
      <t xml:space="preserve">Lázeňská hudba </t>
    </r>
  </si>
  <si>
    <r>
      <t>10.</t>
    </r>
    <r>
      <rPr>
        <sz val="7"/>
        <color rgb="FF000000"/>
        <rFont val="Arial"/>
        <family val="2"/>
      </rPr>
      <t>  </t>
    </r>
    <r>
      <rPr>
        <sz val="12"/>
        <color rgb="FF000000"/>
        <rFont val="Arial"/>
        <family val="2"/>
      </rPr>
      <t xml:space="preserve">Cestování do lázní </t>
    </r>
  </si>
  <si>
    <t>Polep stěn m2</t>
  </si>
  <si>
    <t>Potisk panelů do vitrín m2</t>
  </si>
  <si>
    <t>Potisk podsvícených grafik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</si>
</sst>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ptos Narrow"/>
      <family val="2"/>
      <charset val="238"/>
      <scheme val="minor"/>
    </font>
    <font>
      <b/>
      <sz val="12"/>
      <color theme="1"/>
      <name val="Aptos Narrow"/>
      <scheme val="minor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7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3" xfId="0" applyBorder="1"/>
    <xf numFmtId="49" fontId="0" fillId="0" borderId="3" xfId="0" applyNumberFormat="1" applyBorder="1"/>
    <xf numFmtId="49" fontId="0" fillId="0" borderId="0" xfId="0" applyNumberFormat="1"/>
    <xf numFmtId="0" fontId="0" fillId="0" borderId="3" xfId="0" applyBorder="1" applyAlignment="1">
      <alignment wrapText="1"/>
    </xf>
    <xf numFmtId="0" fontId="0" fillId="3" borderId="3" xfId="0" applyFill="1" applyBorder="1"/>
    <xf numFmtId="0" fontId="3" fillId="2" borderId="3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5" xfId="0" applyBorder="1"/>
    <xf numFmtId="0" fontId="2" fillId="0" borderId="0" xfId="0" applyFont="1" applyAlignment="1">
      <alignment horizontal="justify" vertical="center"/>
    </xf>
    <xf numFmtId="0" fontId="0" fillId="0" borderId="5" xfId="0" applyBorder="1" applyAlignment="1">
      <alignment wrapText="1"/>
    </xf>
    <xf numFmtId="0" fontId="4" fillId="0" borderId="4" xfId="0" applyFont="1" applyBorder="1" applyAlignment="1">
      <alignment vertical="center"/>
    </xf>
    <xf numFmtId="0" fontId="3" fillId="4" borderId="4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9" fontId="0" fillId="0" borderId="6" xfId="0" applyNumberFormat="1" applyBorder="1"/>
    <xf numFmtId="49" fontId="0" fillId="3" borderId="6" xfId="0" applyNumberFormat="1" applyFill="1" applyBorder="1"/>
    <xf numFmtId="0" fontId="4" fillId="0" borderId="8" xfId="0" applyFont="1" applyBorder="1" applyAlignment="1">
      <alignment vertical="center"/>
    </xf>
    <xf numFmtId="0" fontId="3" fillId="6" borderId="9" xfId="0" applyFont="1" applyFill="1" applyBorder="1" applyAlignment="1">
      <alignment vertical="center" wrapText="1"/>
    </xf>
    <xf numFmtId="49" fontId="0" fillId="0" borderId="10" xfId="0" applyNumberFormat="1" applyBorder="1"/>
    <xf numFmtId="0" fontId="4" fillId="0" borderId="10" xfId="0" applyFont="1" applyBorder="1" applyAlignment="1">
      <alignment vertical="center" wrapText="1"/>
    </xf>
    <xf numFmtId="0" fontId="0" fillId="0" borderId="10" xfId="0" applyBorder="1"/>
    <xf numFmtId="0" fontId="0" fillId="0" borderId="11" xfId="0" applyBorder="1"/>
    <xf numFmtId="0" fontId="4" fillId="7" borderId="3" xfId="0" applyFont="1" applyFill="1" applyBorder="1" applyAlignment="1">
      <alignment vertical="center"/>
    </xf>
    <xf numFmtId="49" fontId="0" fillId="7" borderId="3" xfId="0" applyNumberFormat="1" applyFill="1" applyBorder="1"/>
    <xf numFmtId="0" fontId="4" fillId="7" borderId="3" xfId="0" applyFont="1" applyFill="1" applyBorder="1" applyAlignment="1">
      <alignment vertical="center" wrapText="1"/>
    </xf>
    <xf numFmtId="0" fontId="0" fillId="7" borderId="3" xfId="0" applyFill="1" applyBorder="1"/>
    <xf numFmtId="0" fontId="4" fillId="7" borderId="0" xfId="0" applyFont="1" applyFill="1" applyAlignment="1">
      <alignment vertical="center"/>
    </xf>
    <xf numFmtId="49" fontId="0" fillId="7" borderId="0" xfId="0" applyNumberFormat="1" applyFill="1"/>
    <xf numFmtId="0" fontId="4" fillId="7" borderId="0" xfId="0" applyFont="1" applyFill="1" applyAlignment="1">
      <alignment vertical="center" wrapText="1"/>
    </xf>
    <xf numFmtId="0" fontId="0" fillId="7" borderId="0" xfId="0" applyFill="1"/>
    <xf numFmtId="0" fontId="3" fillId="6" borderId="3" xfId="0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8" borderId="7" xfId="0" applyFont="1" applyFill="1" applyBorder="1" applyAlignment="1">
      <alignment vertical="center"/>
    </xf>
    <xf numFmtId="49" fontId="1" fillId="8" borderId="1" xfId="0" applyNumberFormat="1" applyFont="1" applyFill="1" applyBorder="1" applyAlignment="1" applyProtection="1">
      <alignment vertical="center"/>
      <protection locked="0"/>
    </xf>
    <xf numFmtId="0" fontId="3" fillId="8" borderId="1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vertical="center"/>
    </xf>
    <xf numFmtId="0" fontId="1" fillId="8" borderId="2" xfId="0" applyFont="1" applyFill="1" applyBorder="1" applyAlignment="1">
      <alignment vertical="center"/>
    </xf>
    <xf numFmtId="0" fontId="0" fillId="3" borderId="5" xfId="0" applyFill="1" applyBorder="1"/>
    <xf numFmtId="0" fontId="3" fillId="0" borderId="4" xfId="0" applyFont="1" applyBorder="1" applyAlignment="1">
      <alignment vertical="center" wrapText="1"/>
    </xf>
    <xf numFmtId="0" fontId="3" fillId="9" borderId="4" xfId="0" applyFont="1" applyFill="1" applyBorder="1" applyAlignment="1">
      <alignment vertical="center" wrapText="1"/>
    </xf>
    <xf numFmtId="0" fontId="3" fillId="9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justify" vertical="center"/>
    </xf>
    <xf numFmtId="0" fontId="0" fillId="0" borderId="3" xfId="0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60956-731E-CE4D-94B5-5A49C42CC35B}">
  <dimension ref="A1:I48"/>
  <sheetViews>
    <sheetView tabSelected="1" workbookViewId="0">
      <selection activeCell="C43" sqref="C43"/>
    </sheetView>
  </sheetViews>
  <sheetFormatPr baseColWidth="10" defaultRowHeight="16" x14ac:dyDescent="0.2"/>
  <cols>
    <col min="1" max="1" width="29.83203125" style="7" customWidth="1"/>
    <col min="2" max="2" width="8.1640625" style="3" customWidth="1"/>
    <col min="3" max="3" width="27.6640625" style="10" customWidth="1"/>
    <col min="4" max="4" width="9.33203125" customWidth="1"/>
    <col min="5" max="5" width="9.5" customWidth="1"/>
    <col min="7" max="7" width="9.1640625" customWidth="1"/>
    <col min="8" max="8" width="9.83203125" customWidth="1"/>
  </cols>
  <sheetData>
    <row r="1" spans="1:9" ht="60" customHeight="1" x14ac:dyDescent="0.2">
      <c r="A1" s="38" t="s">
        <v>13</v>
      </c>
      <c r="B1" s="39" t="s">
        <v>0</v>
      </c>
      <c r="C1" s="40" t="s">
        <v>4</v>
      </c>
      <c r="D1" s="41" t="s">
        <v>5</v>
      </c>
      <c r="E1" s="41" t="s">
        <v>6</v>
      </c>
      <c r="F1" s="41" t="s">
        <v>7</v>
      </c>
      <c r="G1" s="41" t="s">
        <v>1</v>
      </c>
      <c r="H1" s="41" t="s">
        <v>2</v>
      </c>
      <c r="I1" s="42" t="s">
        <v>52</v>
      </c>
    </row>
    <row r="2" spans="1:9" ht="51" x14ac:dyDescent="0.2">
      <c r="A2" s="6" t="s">
        <v>3</v>
      </c>
      <c r="B2" s="18" t="s">
        <v>36</v>
      </c>
      <c r="C2" s="8" t="s">
        <v>9</v>
      </c>
      <c r="D2" s="1">
        <v>4000</v>
      </c>
      <c r="E2" s="1">
        <v>2800</v>
      </c>
      <c r="F2" s="1">
        <f>(D2*E2)*0.000001</f>
        <v>11.2</v>
      </c>
      <c r="G2" s="1">
        <v>1</v>
      </c>
      <c r="H2" s="4" t="s">
        <v>22</v>
      </c>
      <c r="I2" s="11" t="s">
        <v>37</v>
      </c>
    </row>
    <row r="3" spans="1:9" ht="51" x14ac:dyDescent="0.2">
      <c r="A3" s="6" t="s">
        <v>3</v>
      </c>
      <c r="B3" s="18" t="s">
        <v>8</v>
      </c>
      <c r="C3" s="8" t="s">
        <v>10</v>
      </c>
      <c r="D3" s="1">
        <v>5000</v>
      </c>
      <c r="E3" s="1">
        <v>2800</v>
      </c>
      <c r="F3" s="1">
        <f t="shared" ref="F3:F34" si="0">(D3*E3)*0.000001</f>
        <v>14</v>
      </c>
      <c r="G3" s="1">
        <v>1</v>
      </c>
      <c r="H3" s="1"/>
      <c r="I3" s="11" t="s">
        <v>38</v>
      </c>
    </row>
    <row r="4" spans="1:9" ht="51" x14ac:dyDescent="0.2">
      <c r="A4" s="6" t="s">
        <v>3</v>
      </c>
      <c r="B4" s="18" t="s">
        <v>8</v>
      </c>
      <c r="C4" s="8" t="s">
        <v>10</v>
      </c>
      <c r="D4" s="1">
        <v>2500</v>
      </c>
      <c r="E4" s="1">
        <v>2800</v>
      </c>
      <c r="F4" s="1">
        <f t="shared" si="0"/>
        <v>7</v>
      </c>
      <c r="G4" s="1">
        <v>1</v>
      </c>
      <c r="H4" s="1"/>
      <c r="I4" s="11" t="s">
        <v>33</v>
      </c>
    </row>
    <row r="5" spans="1:9" ht="51" x14ac:dyDescent="0.2">
      <c r="A5" s="6" t="s">
        <v>3</v>
      </c>
      <c r="B5" s="18" t="s">
        <v>8</v>
      </c>
      <c r="C5" s="8" t="s">
        <v>10</v>
      </c>
      <c r="D5" s="1">
        <v>1200</v>
      </c>
      <c r="E5" s="1">
        <v>2800</v>
      </c>
      <c r="F5" s="1">
        <f t="shared" si="0"/>
        <v>3.36</v>
      </c>
      <c r="G5" s="1">
        <v>1</v>
      </c>
      <c r="H5" s="1" t="s">
        <v>11</v>
      </c>
      <c r="I5" s="11" t="s">
        <v>39</v>
      </c>
    </row>
    <row r="6" spans="1:9" ht="51" x14ac:dyDescent="0.2">
      <c r="A6" s="6" t="s">
        <v>3</v>
      </c>
      <c r="B6" s="18" t="s">
        <v>8</v>
      </c>
      <c r="C6" s="8" t="s">
        <v>12</v>
      </c>
      <c r="D6" s="1">
        <v>3700</v>
      </c>
      <c r="E6" s="1">
        <v>2800</v>
      </c>
      <c r="F6" s="1">
        <f t="shared" si="0"/>
        <v>10.36</v>
      </c>
      <c r="G6" s="1">
        <v>1</v>
      </c>
      <c r="H6" s="4" t="s">
        <v>14</v>
      </c>
      <c r="I6" s="11" t="s">
        <v>39</v>
      </c>
    </row>
    <row r="7" spans="1:9" ht="51" x14ac:dyDescent="0.2">
      <c r="A7" s="6" t="s">
        <v>3</v>
      </c>
      <c r="B7" s="18" t="s">
        <v>8</v>
      </c>
      <c r="C7" s="8" t="s">
        <v>12</v>
      </c>
      <c r="D7" s="1">
        <v>1200</v>
      </c>
      <c r="E7" s="1">
        <v>2500</v>
      </c>
      <c r="F7" s="1">
        <f t="shared" si="0"/>
        <v>3</v>
      </c>
      <c r="G7" s="1">
        <v>1</v>
      </c>
      <c r="H7" s="4" t="s">
        <v>15</v>
      </c>
      <c r="I7" s="11" t="s">
        <v>40</v>
      </c>
    </row>
    <row r="8" spans="1:9" ht="51" x14ac:dyDescent="0.2">
      <c r="A8" s="6" t="s">
        <v>3</v>
      </c>
      <c r="B8" s="18" t="s">
        <v>8</v>
      </c>
      <c r="C8" s="8" t="s">
        <v>16</v>
      </c>
      <c r="D8" s="1">
        <v>4000</v>
      </c>
      <c r="E8" s="1">
        <v>2500</v>
      </c>
      <c r="F8" s="1">
        <f t="shared" si="0"/>
        <v>10</v>
      </c>
      <c r="G8" s="1">
        <v>1</v>
      </c>
      <c r="H8" s="1"/>
      <c r="I8" s="11" t="s">
        <v>41</v>
      </c>
    </row>
    <row r="9" spans="1:9" ht="51" x14ac:dyDescent="0.2">
      <c r="A9" s="6" t="s">
        <v>3</v>
      </c>
      <c r="B9" s="18" t="s">
        <v>8</v>
      </c>
      <c r="C9" s="8" t="s">
        <v>17</v>
      </c>
      <c r="D9" s="1">
        <v>4000</v>
      </c>
      <c r="E9" s="1">
        <v>2800</v>
      </c>
      <c r="F9" s="1">
        <f t="shared" si="0"/>
        <v>11.2</v>
      </c>
      <c r="G9" s="1">
        <v>1</v>
      </c>
      <c r="H9" s="1"/>
      <c r="I9" s="11" t="s">
        <v>34</v>
      </c>
    </row>
    <row r="10" spans="1:9" ht="51" x14ac:dyDescent="0.2">
      <c r="A10" s="6" t="s">
        <v>3</v>
      </c>
      <c r="B10" s="18" t="s">
        <v>8</v>
      </c>
      <c r="C10" s="8" t="s">
        <v>18</v>
      </c>
      <c r="D10" s="1">
        <v>1200</v>
      </c>
      <c r="E10" s="1">
        <v>1200</v>
      </c>
      <c r="F10" s="1">
        <f t="shared" si="0"/>
        <v>1.44</v>
      </c>
      <c r="G10" s="1">
        <v>1</v>
      </c>
      <c r="H10" s="1" t="s">
        <v>11</v>
      </c>
      <c r="I10" s="11" t="s">
        <v>42</v>
      </c>
    </row>
    <row r="11" spans="1:9" ht="56" customHeight="1" x14ac:dyDescent="0.2">
      <c r="A11" s="6" t="s">
        <v>3</v>
      </c>
      <c r="B11" s="18" t="s">
        <v>8</v>
      </c>
      <c r="C11" s="8" t="s">
        <v>19</v>
      </c>
      <c r="D11" s="1">
        <v>3000</v>
      </c>
      <c r="E11" s="1">
        <v>1000</v>
      </c>
      <c r="F11" s="1">
        <f t="shared" si="0"/>
        <v>3</v>
      </c>
      <c r="G11" s="1">
        <v>1</v>
      </c>
      <c r="H11" s="1" t="s">
        <v>11</v>
      </c>
      <c r="I11" s="11" t="s">
        <v>43</v>
      </c>
    </row>
    <row r="12" spans="1:9" ht="68" customHeight="1" x14ac:dyDescent="0.2">
      <c r="A12" s="6" t="s">
        <v>3</v>
      </c>
      <c r="B12" s="18" t="s">
        <v>8</v>
      </c>
      <c r="C12" s="12" t="s">
        <v>67</v>
      </c>
      <c r="D12" s="1">
        <v>1800</v>
      </c>
      <c r="E12" s="1">
        <v>2100</v>
      </c>
      <c r="F12" s="1">
        <f t="shared" si="0"/>
        <v>3.78</v>
      </c>
      <c r="G12" s="1">
        <v>1</v>
      </c>
      <c r="H12" s="1" t="s">
        <v>20</v>
      </c>
      <c r="I12" s="11" t="s">
        <v>44</v>
      </c>
    </row>
    <row r="13" spans="1:9" ht="51" x14ac:dyDescent="0.2">
      <c r="A13" s="6" t="s">
        <v>3</v>
      </c>
      <c r="B13" s="18" t="s">
        <v>8</v>
      </c>
      <c r="C13" s="47" t="s">
        <v>67</v>
      </c>
      <c r="D13" s="1">
        <v>6000</v>
      </c>
      <c r="E13" s="1">
        <v>2800</v>
      </c>
      <c r="F13" s="1">
        <f t="shared" si="0"/>
        <v>16.8</v>
      </c>
      <c r="G13" s="1">
        <v>1</v>
      </c>
      <c r="H13" s="4"/>
      <c r="I13" s="13" t="s">
        <v>56</v>
      </c>
    </row>
    <row r="14" spans="1:9" ht="62" customHeight="1" x14ac:dyDescent="0.2">
      <c r="A14" s="6" t="s">
        <v>3</v>
      </c>
      <c r="B14" s="18" t="s">
        <v>8</v>
      </c>
      <c r="C14" s="47" t="s">
        <v>66</v>
      </c>
      <c r="D14" s="1">
        <v>1200</v>
      </c>
      <c r="E14" s="1">
        <v>2800</v>
      </c>
      <c r="F14" s="1">
        <f t="shared" si="0"/>
        <v>3.36</v>
      </c>
      <c r="G14" s="1">
        <v>1</v>
      </c>
      <c r="H14" s="1"/>
      <c r="I14" s="11" t="s">
        <v>45</v>
      </c>
    </row>
    <row r="15" spans="1:9" ht="70" customHeight="1" x14ac:dyDescent="0.2">
      <c r="A15" s="6" t="s">
        <v>3</v>
      </c>
      <c r="B15" s="18" t="s">
        <v>8</v>
      </c>
      <c r="C15" s="8"/>
      <c r="D15" s="1">
        <v>2100</v>
      </c>
      <c r="E15" s="1">
        <v>2800</v>
      </c>
      <c r="F15" s="1">
        <f t="shared" si="0"/>
        <v>5.88</v>
      </c>
      <c r="G15" s="1">
        <v>1</v>
      </c>
      <c r="H15" s="4" t="s">
        <v>21</v>
      </c>
      <c r="I15" s="11" t="s">
        <v>45</v>
      </c>
    </row>
    <row r="16" spans="1:9" ht="70" customHeight="1" x14ac:dyDescent="0.2">
      <c r="A16" s="6" t="s">
        <v>3</v>
      </c>
      <c r="B16" s="18" t="s">
        <v>8</v>
      </c>
      <c r="C16" s="8" t="s">
        <v>23</v>
      </c>
      <c r="D16" s="1">
        <v>1300</v>
      </c>
      <c r="E16" s="1">
        <v>2800</v>
      </c>
      <c r="F16" s="1">
        <f t="shared" si="0"/>
        <v>3.6399999999999997</v>
      </c>
      <c r="G16" s="1">
        <v>1</v>
      </c>
      <c r="H16" s="1"/>
      <c r="I16" s="11" t="s">
        <v>46</v>
      </c>
    </row>
    <row r="17" spans="1:9" ht="70" customHeight="1" x14ac:dyDescent="0.2">
      <c r="A17" s="6" t="s">
        <v>3</v>
      </c>
      <c r="B17" s="18" t="s">
        <v>8</v>
      </c>
      <c r="C17" s="8" t="s">
        <v>23</v>
      </c>
      <c r="D17" s="1">
        <v>600</v>
      </c>
      <c r="E17" s="1">
        <v>2800</v>
      </c>
      <c r="F17" s="1">
        <f t="shared" si="0"/>
        <v>1.68</v>
      </c>
      <c r="G17" s="1">
        <v>1</v>
      </c>
      <c r="H17" s="1" t="s">
        <v>11</v>
      </c>
      <c r="I17" s="11" t="s">
        <v>47</v>
      </c>
    </row>
    <row r="18" spans="1:9" ht="64" customHeight="1" x14ac:dyDescent="0.2">
      <c r="A18" s="6" t="s">
        <v>3</v>
      </c>
      <c r="B18" s="19" t="s">
        <v>8</v>
      </c>
      <c r="C18" s="9" t="s">
        <v>24</v>
      </c>
      <c r="D18" s="5">
        <v>7200</v>
      </c>
      <c r="E18" s="5">
        <v>2800</v>
      </c>
      <c r="F18" s="5">
        <f t="shared" si="0"/>
        <v>20.16</v>
      </c>
      <c r="G18" s="5">
        <v>1</v>
      </c>
      <c r="H18" s="5" t="s">
        <v>25</v>
      </c>
      <c r="I18" s="43" t="s">
        <v>48</v>
      </c>
    </row>
    <row r="19" spans="1:9" ht="72" customHeight="1" x14ac:dyDescent="0.2">
      <c r="A19" s="6" t="s">
        <v>3</v>
      </c>
      <c r="B19" s="18" t="s">
        <v>8</v>
      </c>
      <c r="C19" s="8" t="s">
        <v>24</v>
      </c>
      <c r="D19" s="1">
        <v>1000</v>
      </c>
      <c r="E19" s="1">
        <v>2800</v>
      </c>
      <c r="F19" s="1">
        <f t="shared" si="0"/>
        <v>2.8</v>
      </c>
      <c r="G19" s="1">
        <v>1</v>
      </c>
      <c r="H19" s="1" t="s">
        <v>11</v>
      </c>
      <c r="I19" s="11" t="s">
        <v>49</v>
      </c>
    </row>
    <row r="20" spans="1:9" ht="71" customHeight="1" x14ac:dyDescent="0.2">
      <c r="A20" s="6" t="s">
        <v>3</v>
      </c>
      <c r="B20" s="19" t="s">
        <v>8</v>
      </c>
      <c r="C20" s="9" t="s">
        <v>24</v>
      </c>
      <c r="D20" s="5">
        <v>13100</v>
      </c>
      <c r="E20" s="5">
        <v>2800</v>
      </c>
      <c r="F20" s="5">
        <f t="shared" si="0"/>
        <v>36.68</v>
      </c>
      <c r="G20" s="5">
        <v>1</v>
      </c>
      <c r="H20" s="5" t="s">
        <v>25</v>
      </c>
      <c r="I20" s="43" t="s">
        <v>49</v>
      </c>
    </row>
    <row r="21" spans="1:9" ht="80" customHeight="1" x14ac:dyDescent="0.2">
      <c r="A21" s="6" t="s">
        <v>3</v>
      </c>
      <c r="B21" s="18" t="s">
        <v>8</v>
      </c>
      <c r="C21" s="8" t="s">
        <v>26</v>
      </c>
      <c r="D21" s="1">
        <v>1500</v>
      </c>
      <c r="E21" s="1">
        <v>2800</v>
      </c>
      <c r="F21" s="1">
        <f t="shared" si="0"/>
        <v>4.2</v>
      </c>
      <c r="G21" s="1">
        <v>1</v>
      </c>
      <c r="H21" s="1" t="s">
        <v>11</v>
      </c>
      <c r="I21" s="11" t="s">
        <v>50</v>
      </c>
    </row>
    <row r="22" spans="1:9" ht="67" customHeight="1" x14ac:dyDescent="0.2">
      <c r="A22" s="6" t="s">
        <v>3</v>
      </c>
      <c r="B22" s="18" t="s">
        <v>8</v>
      </c>
      <c r="C22" s="8" t="s">
        <v>26</v>
      </c>
      <c r="D22" s="1">
        <v>1000</v>
      </c>
      <c r="E22" s="1">
        <v>2800</v>
      </c>
      <c r="F22" s="1">
        <f t="shared" si="0"/>
        <v>2.8</v>
      </c>
      <c r="G22" s="1">
        <v>1</v>
      </c>
      <c r="H22" s="1" t="s">
        <v>11</v>
      </c>
      <c r="I22" s="11" t="s">
        <v>50</v>
      </c>
    </row>
    <row r="23" spans="1:9" ht="69" customHeight="1" x14ac:dyDescent="0.2">
      <c r="A23" s="6" t="s">
        <v>3</v>
      </c>
      <c r="B23" s="18" t="s">
        <v>8</v>
      </c>
      <c r="C23" s="8" t="s">
        <v>27</v>
      </c>
      <c r="D23" s="1">
        <v>700</v>
      </c>
      <c r="E23" s="1">
        <v>2100</v>
      </c>
      <c r="F23" s="1">
        <f t="shared" si="0"/>
        <v>1.47</v>
      </c>
      <c r="G23" s="1">
        <v>1</v>
      </c>
      <c r="H23" s="1" t="s">
        <v>11</v>
      </c>
      <c r="I23" s="11" t="s">
        <v>35</v>
      </c>
    </row>
    <row r="24" spans="1:9" ht="51" x14ac:dyDescent="0.2">
      <c r="A24" s="6" t="s">
        <v>3</v>
      </c>
      <c r="B24" s="18" t="s">
        <v>8</v>
      </c>
      <c r="C24" s="8" t="s">
        <v>27</v>
      </c>
      <c r="D24" s="1">
        <v>2000</v>
      </c>
      <c r="E24" s="1">
        <v>2800</v>
      </c>
      <c r="F24" s="1">
        <f t="shared" si="0"/>
        <v>5.6</v>
      </c>
      <c r="G24" s="1">
        <v>1</v>
      </c>
      <c r="H24" s="1" t="s">
        <v>28</v>
      </c>
      <c r="I24" s="11" t="s">
        <v>51</v>
      </c>
    </row>
    <row r="25" spans="1:9" x14ac:dyDescent="0.2">
      <c r="A25" s="20"/>
      <c r="B25" s="2"/>
      <c r="C25" s="8"/>
      <c r="D25" s="1"/>
      <c r="E25" s="1"/>
      <c r="F25" s="1">
        <f>SUM(F2:F24)</f>
        <v>183.41000000000003</v>
      </c>
      <c r="G25" s="1"/>
      <c r="H25" s="1"/>
      <c r="I25" s="11"/>
    </row>
    <row r="26" spans="1:9" ht="119" x14ac:dyDescent="0.2">
      <c r="A26" s="15" t="s">
        <v>29</v>
      </c>
      <c r="B26" s="2" t="s">
        <v>8</v>
      </c>
      <c r="C26" s="8" t="s">
        <v>10</v>
      </c>
      <c r="D26" s="1"/>
      <c r="E26" s="1"/>
      <c r="F26" s="1">
        <v>5.72</v>
      </c>
      <c r="G26" s="1">
        <v>1</v>
      </c>
      <c r="H26" s="4" t="s">
        <v>30</v>
      </c>
      <c r="I26" s="13" t="s">
        <v>32</v>
      </c>
    </row>
    <row r="27" spans="1:9" ht="68" x14ac:dyDescent="0.2">
      <c r="A27" s="15" t="s">
        <v>29</v>
      </c>
      <c r="B27" s="2" t="s">
        <v>8</v>
      </c>
      <c r="C27" s="8" t="s">
        <v>12</v>
      </c>
      <c r="D27" s="1">
        <v>1000</v>
      </c>
      <c r="E27" s="1">
        <v>1800</v>
      </c>
      <c r="F27" s="1">
        <f t="shared" si="0"/>
        <v>1.7999999999999998</v>
      </c>
      <c r="G27" s="1">
        <v>1</v>
      </c>
      <c r="H27" s="4" t="s">
        <v>31</v>
      </c>
      <c r="I27" s="11" t="s">
        <v>33</v>
      </c>
    </row>
    <row r="28" spans="1:9" ht="68" x14ac:dyDescent="0.2">
      <c r="A28" s="15" t="s">
        <v>29</v>
      </c>
      <c r="B28" s="2" t="s">
        <v>8</v>
      </c>
      <c r="C28" s="8" t="s">
        <v>17</v>
      </c>
      <c r="D28" s="1">
        <v>1000</v>
      </c>
      <c r="E28" s="1">
        <v>1800</v>
      </c>
      <c r="F28" s="1">
        <f t="shared" si="0"/>
        <v>1.7999999999999998</v>
      </c>
      <c r="G28" s="1">
        <v>1</v>
      </c>
      <c r="H28" s="4" t="s">
        <v>31</v>
      </c>
      <c r="I28" s="11" t="s">
        <v>34</v>
      </c>
    </row>
    <row r="29" spans="1:9" ht="68" x14ac:dyDescent="0.2">
      <c r="A29" s="15" t="s">
        <v>29</v>
      </c>
      <c r="B29" s="2" t="s">
        <v>8</v>
      </c>
      <c r="C29" s="8" t="s">
        <v>24</v>
      </c>
      <c r="D29" s="1">
        <v>1000</v>
      </c>
      <c r="E29" s="1">
        <v>1800</v>
      </c>
      <c r="F29" s="1">
        <f t="shared" si="0"/>
        <v>1.7999999999999998</v>
      </c>
      <c r="G29" s="1">
        <v>1</v>
      </c>
      <c r="H29" s="4" t="s">
        <v>31</v>
      </c>
      <c r="I29" s="13" t="s">
        <v>63</v>
      </c>
    </row>
    <row r="30" spans="1:9" ht="68" x14ac:dyDescent="0.2">
      <c r="A30" s="15" t="s">
        <v>29</v>
      </c>
      <c r="B30" s="2" t="s">
        <v>8</v>
      </c>
      <c r="C30" s="8" t="s">
        <v>26</v>
      </c>
      <c r="D30" s="1">
        <v>1000</v>
      </c>
      <c r="E30" s="1">
        <v>1800</v>
      </c>
      <c r="F30" s="1">
        <f t="shared" si="0"/>
        <v>1.7999999999999998</v>
      </c>
      <c r="G30" s="1">
        <v>1</v>
      </c>
      <c r="H30" s="4" t="s">
        <v>31</v>
      </c>
      <c r="I30" s="13" t="s">
        <v>63</v>
      </c>
    </row>
    <row r="31" spans="1:9" ht="68" x14ac:dyDescent="0.2">
      <c r="A31" s="15" t="s">
        <v>29</v>
      </c>
      <c r="B31" s="2" t="s">
        <v>8</v>
      </c>
      <c r="C31" s="8" t="s">
        <v>27</v>
      </c>
      <c r="D31" s="1">
        <v>560</v>
      </c>
      <c r="E31" s="1">
        <v>2100</v>
      </c>
      <c r="F31" s="1">
        <f t="shared" si="0"/>
        <v>1.1759999999999999</v>
      </c>
      <c r="G31" s="1">
        <v>9</v>
      </c>
      <c r="H31" s="4" t="s">
        <v>31</v>
      </c>
      <c r="I31" s="11" t="s">
        <v>35</v>
      </c>
    </row>
    <row r="32" spans="1:9" x14ac:dyDescent="0.2">
      <c r="A32" s="44"/>
      <c r="B32" s="2"/>
      <c r="C32" s="8"/>
      <c r="D32" s="1"/>
      <c r="E32" s="1"/>
      <c r="F32" s="1">
        <f>SUM(F26:F31)</f>
        <v>14.096000000000002</v>
      </c>
      <c r="G32" s="1"/>
      <c r="H32" s="4"/>
      <c r="I32" s="11"/>
    </row>
    <row r="33" spans="1:9" ht="34" x14ac:dyDescent="0.2">
      <c r="A33" s="45" t="s">
        <v>64</v>
      </c>
      <c r="B33" s="2" t="s">
        <v>8</v>
      </c>
      <c r="C33" s="8" t="s">
        <v>18</v>
      </c>
      <c r="D33" s="1">
        <v>400</v>
      </c>
      <c r="E33" s="1">
        <v>600</v>
      </c>
      <c r="F33" s="1">
        <f t="shared" si="0"/>
        <v>0.24</v>
      </c>
      <c r="G33" s="1">
        <v>6</v>
      </c>
      <c r="H33" s="4"/>
      <c r="I33" s="11" t="s">
        <v>42</v>
      </c>
    </row>
    <row r="34" spans="1:9" ht="51" x14ac:dyDescent="0.2">
      <c r="A34" s="45" t="s">
        <v>64</v>
      </c>
      <c r="B34" s="2" t="s">
        <v>8</v>
      </c>
      <c r="C34" s="8" t="s">
        <v>26</v>
      </c>
      <c r="D34" s="1">
        <v>3500</v>
      </c>
      <c r="E34" s="1">
        <v>1500</v>
      </c>
      <c r="F34" s="1">
        <f t="shared" si="0"/>
        <v>5.25</v>
      </c>
      <c r="G34" s="1">
        <v>1</v>
      </c>
      <c r="H34" s="4"/>
      <c r="I34" s="11" t="s">
        <v>65</v>
      </c>
    </row>
    <row r="35" spans="1:9" x14ac:dyDescent="0.2">
      <c r="A35" s="14"/>
      <c r="B35" s="2"/>
      <c r="C35" s="8"/>
      <c r="D35" s="1"/>
      <c r="E35" s="1"/>
      <c r="F35" s="1">
        <f>SUM(F33:F34)</f>
        <v>5.49</v>
      </c>
      <c r="G35" s="1"/>
      <c r="H35" s="1"/>
      <c r="I35" s="11"/>
    </row>
    <row r="36" spans="1:9" ht="68" x14ac:dyDescent="0.2">
      <c r="A36" s="16" t="s">
        <v>53</v>
      </c>
      <c r="B36" s="2" t="s">
        <v>8</v>
      </c>
      <c r="C36" s="8"/>
      <c r="D36" s="1">
        <v>140</v>
      </c>
      <c r="E36" s="1">
        <v>50</v>
      </c>
      <c r="F36" s="1"/>
      <c r="G36" s="1">
        <v>196</v>
      </c>
      <c r="H36" s="1"/>
      <c r="I36" s="11"/>
    </row>
    <row r="37" spans="1:9" x14ac:dyDescent="0.2">
      <c r="A37" s="17"/>
      <c r="B37" s="2"/>
      <c r="C37" s="8"/>
      <c r="D37" s="1"/>
      <c r="E37" s="1"/>
      <c r="F37" s="1"/>
      <c r="G37" s="1"/>
      <c r="H37" s="1"/>
      <c r="I37" s="11"/>
    </row>
    <row r="38" spans="1:9" ht="119" x14ac:dyDescent="0.2">
      <c r="A38" s="16" t="s">
        <v>54</v>
      </c>
      <c r="B38" s="2" t="s">
        <v>8</v>
      </c>
      <c r="C38" s="8"/>
      <c r="D38" s="1">
        <v>200</v>
      </c>
      <c r="E38" s="1">
        <v>250</v>
      </c>
      <c r="F38" s="1"/>
      <c r="G38" s="1">
        <v>50</v>
      </c>
      <c r="H38" s="1"/>
      <c r="I38" s="11"/>
    </row>
    <row r="39" spans="1:9" x14ac:dyDescent="0.2">
      <c r="A39" s="14"/>
      <c r="B39" s="2"/>
      <c r="C39" s="8"/>
      <c r="D39" s="1"/>
      <c r="E39" s="1"/>
      <c r="F39" s="1"/>
      <c r="G39" s="1"/>
      <c r="H39" s="1"/>
      <c r="I39" s="11"/>
    </row>
    <row r="40" spans="1:9" ht="51" x14ac:dyDescent="0.2">
      <c r="A40" s="21" t="s">
        <v>55</v>
      </c>
      <c r="B40" s="22" t="s">
        <v>8</v>
      </c>
      <c r="C40" s="23"/>
      <c r="D40" s="24">
        <v>6000</v>
      </c>
      <c r="E40" s="24">
        <v>1500</v>
      </c>
      <c r="F40" s="24">
        <v>9</v>
      </c>
      <c r="G40" s="24">
        <v>1</v>
      </c>
      <c r="H40" s="24" t="s">
        <v>57</v>
      </c>
      <c r="I40" s="25" t="s">
        <v>56</v>
      </c>
    </row>
    <row r="41" spans="1:9" x14ac:dyDescent="0.2">
      <c r="A41" s="26"/>
      <c r="B41" s="27"/>
      <c r="C41" s="28"/>
      <c r="D41" s="29"/>
      <c r="E41" s="29"/>
      <c r="F41" s="29"/>
      <c r="G41" s="29"/>
      <c r="H41" s="29"/>
      <c r="I41" s="29"/>
    </row>
    <row r="42" spans="1:9" ht="17" x14ac:dyDescent="0.2">
      <c r="A42" s="37" t="s">
        <v>68</v>
      </c>
      <c r="B42" s="2"/>
      <c r="C42" s="8"/>
      <c r="D42" s="1"/>
      <c r="E42" s="1"/>
      <c r="F42" s="1">
        <f>F25</f>
        <v>183.41000000000003</v>
      </c>
      <c r="G42" s="1"/>
      <c r="H42" s="1"/>
      <c r="I42" s="1"/>
    </row>
    <row r="43" spans="1:9" ht="17" x14ac:dyDescent="0.2">
      <c r="A43" s="36" t="s">
        <v>69</v>
      </c>
      <c r="B43" s="2"/>
      <c r="C43" s="8"/>
      <c r="D43" s="1"/>
      <c r="E43" s="1"/>
      <c r="F43" s="1">
        <f>F32</f>
        <v>14.096000000000002</v>
      </c>
      <c r="G43" s="1"/>
      <c r="H43" s="1"/>
      <c r="I43" s="1"/>
    </row>
    <row r="44" spans="1:9" ht="34" x14ac:dyDescent="0.2">
      <c r="A44" s="46" t="s">
        <v>70</v>
      </c>
      <c r="B44" s="2"/>
      <c r="C44" s="8"/>
      <c r="D44" s="1"/>
      <c r="E44" s="1"/>
      <c r="F44" s="1">
        <f>F35</f>
        <v>5.49</v>
      </c>
      <c r="G44" s="1"/>
      <c r="H44" s="1"/>
      <c r="I44" s="1"/>
    </row>
    <row r="45" spans="1:9" ht="51" x14ac:dyDescent="0.2">
      <c r="A45" s="35" t="s">
        <v>58</v>
      </c>
      <c r="B45" s="2"/>
      <c r="C45" s="8"/>
      <c r="D45" s="1"/>
      <c r="E45" s="1"/>
      <c r="F45" s="48" t="s">
        <v>61</v>
      </c>
      <c r="G45" s="1"/>
      <c r="H45" s="1"/>
      <c r="I45" s="1"/>
    </row>
    <row r="46" spans="1:9" ht="68" x14ac:dyDescent="0.2">
      <c r="A46" s="35" t="s">
        <v>59</v>
      </c>
      <c r="B46" s="2"/>
      <c r="C46" s="8"/>
      <c r="D46" s="1"/>
      <c r="E46" s="1"/>
      <c r="F46" s="48" t="s">
        <v>62</v>
      </c>
      <c r="G46" s="1"/>
      <c r="H46" s="1"/>
      <c r="I46" s="1"/>
    </row>
    <row r="47" spans="1:9" ht="34" x14ac:dyDescent="0.2">
      <c r="A47" s="34" t="s">
        <v>60</v>
      </c>
      <c r="B47" s="2"/>
      <c r="C47" s="8"/>
      <c r="D47" s="1"/>
      <c r="E47" s="1"/>
      <c r="F47" s="1">
        <f>F40</f>
        <v>9</v>
      </c>
      <c r="G47" s="1"/>
      <c r="H47" s="1"/>
      <c r="I47" s="1"/>
    </row>
    <row r="48" spans="1:9" x14ac:dyDescent="0.2">
      <c r="A48" s="30"/>
      <c r="B48" s="31"/>
      <c r="C48" s="32"/>
      <c r="D48" s="33"/>
      <c r="E48" s="33"/>
      <c r="F48" s="33"/>
      <c r="G48" s="33"/>
      <c r="H48" s="33"/>
      <c r="I48" s="3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Albrecht</dc:creator>
  <cp:lastModifiedBy>Jan Albrecht</cp:lastModifiedBy>
  <dcterms:created xsi:type="dcterms:W3CDTF">2025-04-09T08:39:33Z</dcterms:created>
  <dcterms:modified xsi:type="dcterms:W3CDTF">2025-06-09T08:50:51Z</dcterms:modified>
</cp:coreProperties>
</file>